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filterPrivacy="1" codeName="ThisWorkbook"/>
  <xr:revisionPtr revIDLastSave="0" documentId="13_ncr:11_{28AE7123-C990-2B4E-98E7-85988DB90486}" xr6:coauthVersionLast="46" xr6:coauthVersionMax="46" xr10:uidLastSave="{00000000-0000-0000-0000-000000000000}"/>
  <bookViews>
    <workbookView xWindow="0" yWindow="500" windowWidth="25600" windowHeight="14580"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1" l="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E3" i="11" l="1"/>
  <c r="E9" i="11" s="1"/>
  <c r="E21" i="11" s="1"/>
  <c r="F21" i="11" s="1"/>
  <c r="E22" i="11" s="1"/>
  <c r="F22" i="11" l="1"/>
  <c r="E23" i="11"/>
  <c r="F9" i="11"/>
  <c r="E10" i="11" s="1"/>
  <c r="I5" i="11"/>
  <c r="F23" i="11" l="1"/>
  <c r="E25" i="11"/>
  <c r="F10" i="11"/>
  <c r="E11" i="11" s="1"/>
  <c r="E13" i="11"/>
  <c r="E15" i="11" s="1"/>
  <c r="E16" i="11" s="1"/>
  <c r="I6" i="11"/>
  <c r="F25" i="11" l="1"/>
  <c r="E24" i="11"/>
  <c r="F16" i="11"/>
  <c r="F15" i="11"/>
  <c r="F13" i="11"/>
  <c r="F11" i="11"/>
  <c r="E12" i="11" s="1"/>
  <c r="J5" i="11"/>
  <c r="K5" i="11" s="1"/>
  <c r="L5" i="11" s="1"/>
  <c r="M5" i="11" s="1"/>
  <c r="N5" i="11" s="1"/>
  <c r="O5" i="11" s="1"/>
  <c r="P5" i="11" s="1"/>
  <c r="I4" i="11"/>
  <c r="F24" i="11" l="1"/>
  <c r="E17" i="11"/>
  <c r="E18" i="11" s="1"/>
  <c r="E19" i="11" s="1"/>
  <c r="F12" i="11"/>
  <c r="P4" i="11"/>
  <c r="Q5" i="11"/>
  <c r="R5" i="11" s="1"/>
  <c r="S5" i="11" s="1"/>
  <c r="T5" i="11" s="1"/>
  <c r="U5" i="11" s="1"/>
  <c r="V5" i="11" s="1"/>
  <c r="W5" i="11" s="1"/>
  <c r="J6" i="11"/>
  <c r="F19" i="11" l="1"/>
  <c r="F18" i="11"/>
  <c r="F17" i="1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<sst xmlns="http://schemas.openxmlformats.org/spreadsheetml/2006/main" count="77" uniqueCount="52">
  <si>
    <t>Project Management Templates</t>
  </si>
  <si>
    <t>DAYS</t>
  </si>
  <si>
    <t>Display Week: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</si>
  <si>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</si>
  <si>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</si>
  <si>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</si>
  <si>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</si>
  <si>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</si>
  <si>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</si>
  <si>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</si>
  <si>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</si>
  <si>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</si>
  <si>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</si>
  <si>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</si>
  <si>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</si>
  <si>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</si>
  <si>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</si>
  <si>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</si>
  <si>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This row marks the end of the Project Schedule. DO NOT enter anything in this row. 
Insert new rows ABOVE this one to continue building out your Project Schedule.</t>
  </si>
  <si>
    <t>This is an empty row</t>
  </si>
  <si>
    <t xml:space="preserve">Do not delete this row. This row is hidden to preserve a formula that is used to highlight the curren day within the project schedule. </t>
  </si>
  <si>
    <t>Jaarplanning Ledenacties</t>
  </si>
  <si>
    <t>Sportvereniging/organisatie</t>
  </si>
  <si>
    <t>Hoofdverantwoordelijke jaarplanning</t>
  </si>
  <si>
    <t>Begindatum:</t>
  </si>
  <si>
    <t>Opdracht 1</t>
  </si>
  <si>
    <t>Opdracht 2</t>
  </si>
  <si>
    <t>Opdracht 3</t>
  </si>
  <si>
    <t>Opdracht 4</t>
  </si>
  <si>
    <t>Opdracht 5</t>
  </si>
  <si>
    <t>Rows 10 through 13 repeat the pattern from row 9. 
Repeat the instructions from cell A9 for all Opdracht rows in this worksheet. Overwrite any sample data.
A sample of another Actie starts in cell A14. 
Continue entering Opdrachts in cells A10 through A13 or go to cell A14 to learn more.</t>
  </si>
  <si>
    <t>Create a Project Schedule in this worksheet.
Enter : of this project in cell B1. 
Information about how to use this worksheet, including instructions for screen readers and the author of this workbook is in the About worksheet.
Continue navigating down column A to hear further instructions.</t>
  </si>
  <si>
    <t>Actie 1 :</t>
  </si>
  <si>
    <t>Actie 2 :</t>
  </si>
  <si>
    <t>Sample Actie : block</t>
  </si>
  <si>
    <t>Actie 3 :</t>
  </si>
  <si>
    <t>Actie 4 :</t>
  </si>
  <si>
    <t>Verantwoordelijke</t>
  </si>
  <si>
    <t>STARTDATUM</t>
  </si>
  <si>
    <t>EINDDATUM</t>
  </si>
  <si>
    <t>VOORUITGANG %</t>
  </si>
  <si>
    <t>Enter the name of the Project Lead in cell B3. Enter the Project Start datum in cell E3. Pooject Start: label is in cell C3.</t>
  </si>
  <si>
    <t>The Display Week in cell E4  represents the starting week to display in the project schedule in cell I4. The project start datum is considered Week 1. To change the display week, simply enter a new week number in cell E4.
The starting datum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</si>
  <si>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datum cell and are auto calculated.
You should not modify these cells.
Today's datum is outlined in Red (hex #AD3815) from today's datum in row 5 through the entire datum column to the end of the project schedule.</t>
  </si>
  <si>
    <t>This row contains headers for the project schedule that follows below them. 
Navigate from B6 through BL 6 to hear the content. The first letter of each day of the week for the datum above that heading, starts in cell I6 and continues through cell BL6.
All project timeline charting is auto generated based on the start and end datums entered, using conditional formats.
Do not modify content in cells within columns after column I starting with cell I7.</t>
  </si>
  <si>
    <t>Cell B8 contains the Actie 1 sample :. 
Enter a new : in cell B8.
Enter a name to assign the Actie to, if it applies for your project, in cell C8.
Enter Progress for the entire Actie, if it applies for your project, in cell D8.
Enter the start and end datums for the entire Actie, if it applies for your project, in cells E8 and F8. 
The Gantt chart will automatically fill in the appropriate datums and shade according to the progress entered.
To delete the Actie and work only from Opdrachts, simply delete this row.</t>
  </si>
  <si>
    <t xml:space="preserve">Cell B9 contains the sample Opdracht "Opdracht 1." 
Enter a new Opdracht name in cell B9.
Enter a person to assign the Opdracht to in cell C9.
Enter progres of the Opdracht in cell D9. A progress bar appears in the cell and is shaded according to the number in the cell. For example, 50 percent progress would shade half of the cell.
Enter Opdracht start datum in cell E9.
Enter Opdracht end datum in cell F9.
A status bar shaded for the datums entered appears in blocks starting from cell I9 through BL9. </t>
  </si>
  <si>
    <t>The cell at right contains the Actie 2 sample :. 
You can create a new Actie at any time within column B. This project schedule does not require Acties. To remove the Actie, simply delete the row.
To create a new Actie block in this row, enter a new : in cell at right.
To continue adding Opdrachts to the Actie above, enter a new row above this one and fill in the Opdracht data as in cell A9's instruction.
Updatum the Actie details in cell at right based on cell A8's instruction.
Continue navigating down column A cells to learn more.
If you haven't added any new rows in this worksheet, you will find 2 additional sample Actie blocks have been created for you in cells B20 and B26. Otherwise, navigate through column A cells to find the additional blocks. 
Repeat the instructions from cells A8 and A9 whenever you need to.</t>
  </si>
  <si>
    <t>datum</t>
  </si>
  <si>
    <t>Naam</t>
  </si>
  <si>
    <r>
      <t xml:space="preserve">Voeg </t>
    </r>
    <r>
      <rPr>
        <b/>
        <i/>
        <u/>
        <sz val="9"/>
        <color theme="1"/>
        <rFont val="Lato Regular"/>
      </rPr>
      <t>BOVEN</t>
    </r>
    <r>
      <rPr>
        <i/>
        <sz val="9"/>
        <color theme="1"/>
        <rFont val="Lato Regular"/>
      </rPr>
      <t xml:space="preserve"> deze regel nieuwe kolommen in om nieuw acties toe te voegen!</t>
    </r>
  </si>
  <si>
    <t>Actie | Opdracht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</si>
</sst>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m/d/yy;@"/>
    <numFmt numFmtId="166" formatCode="ddd\,\ m/d/yyyy"/>
    <numFmt numFmtId="167" formatCode="mmm\ d\,\ yyyy"/>
    <numFmt numFmtId="168" formatCode="d"/>
  </numFmts>
  <fonts count="33">
    <font>
      <sz val="11"/>
      <color theme="1"/>
      <name val="Calibri"/>
      <family val="2"/>
      <scheme val="minor"/>
    </font>
    <font>
      <sz val="10"/>
      <name val="Calibri"/>
      <family val="2"/>
      <scheme val="minor"/>
    </font>
    <font>
      <u/>
      <sz val="11"/>
      <color indexed="12"/>
      <name val="Arial"/>
      <family val="2"/>
    </font>
    <font>
      <sz val="11"/>
      <name val="Calibri"/>
      <family val="2"/>
      <scheme val="minor"/>
    </font>
    <font>
      <b/>
      <sz val="9"/>
      <color theme="0"/>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sz val="11"/>
      <color theme="0"/>
      <name val="Lato Regular"/>
    </font>
    <font>
      <b/>
      <sz val="22"/>
      <color theme="1" tint="0.34998626667073579"/>
      <name val="Lato Regular"/>
    </font>
    <font>
      <b/>
      <sz val="20"/>
      <color theme="4" tint="-0.249977111117893"/>
      <name val="Lato Regular"/>
    </font>
    <font>
      <sz val="10"/>
      <name val="Lato Regular"/>
    </font>
    <font>
      <sz val="11"/>
      <color theme="1"/>
      <name val="Lato Regular"/>
    </font>
    <font>
      <sz val="14"/>
      <color theme="1"/>
      <name val="Lato Regular"/>
    </font>
    <font>
      <sz val="12"/>
      <color theme="1"/>
      <name val="Lato Regular"/>
    </font>
    <font>
      <b/>
      <sz val="9"/>
      <color theme="0"/>
      <name val="Lato Regular"/>
    </font>
    <font>
      <b/>
      <sz val="11"/>
      <color theme="1"/>
      <name val="Lato Regular"/>
    </font>
    <font>
      <sz val="11"/>
      <name val="Lato Regular"/>
    </font>
    <font>
      <i/>
      <sz val="9"/>
      <color theme="1"/>
      <name val="Lato Regular"/>
    </font>
    <font>
      <b/>
      <i/>
      <u/>
      <sz val="9"/>
      <color theme="1"/>
      <name val="Lato Regular"/>
    </font>
    <font>
      <sz val="10"/>
      <color theme="1" tint="0.499984740745262"/>
      <name val="Lato Regular"/>
    </font>
    <font>
      <b/>
      <sz val="11"/>
      <color theme="0"/>
      <name val="Lato Regular"/>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s>
  <borders count="13">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2" fillId="0" borderId="0" applyNumberFormat="0" applyFill="0" applyBorder="0" applyAlignment="0" applyProtection="0">
      <alignment vertical="top"/>
      <protection locked="0"/>
    </xf>
    <xf numFmtId="9" fontId="5" fillId="0" borderId="0" applyFont="0" applyFill="0" applyBorder="0" applyAlignment="0" applyProtection="0"/>
    <xf numFmtId="0" fontId="18" fillId="0" borderId="0"/>
    <xf numFmtId="164" fontId="5" fillId="0" borderId="3" applyFont="0" applyFill="0" applyAlignment="0" applyProtection="0"/>
    <xf numFmtId="0" fontId="9" fillId="0" borderId="0" applyNumberFormat="0" applyFill="0" applyBorder="0" applyAlignment="0" applyProtection="0"/>
    <xf numFmtId="0" fontId="6" fillId="0" borderId="0" applyNumberFormat="0" applyFill="0" applyAlignment="0" applyProtection="0"/>
    <xf numFmtId="0" fontId="6" fillId="0" borderId="0" applyNumberFormat="0" applyFill="0" applyProtection="0">
      <alignment vertical="top"/>
    </xf>
    <xf numFmtId="0" fontId="5" fillId="0" borderId="0" applyNumberFormat="0" applyFill="0" applyProtection="0">
      <alignment horizontal="right" indent="1"/>
    </xf>
    <xf numFmtId="166" fontId="5" fillId="0" borderId="3">
      <alignment horizontal="center" vertical="center"/>
    </xf>
    <xf numFmtId="165" fontId="5" fillId="0" borderId="2" applyFill="0">
      <alignment horizontal="center" vertical="center"/>
    </xf>
    <xf numFmtId="0" fontId="5" fillId="0" borderId="2" applyFill="0">
      <alignment horizontal="center" vertical="center"/>
    </xf>
    <xf numFmtId="0" fontId="5" fillId="0" borderId="2" applyFill="0">
      <alignment horizontal="left" vertical="center" indent="2"/>
    </xf>
  </cellStyleXfs>
  <cellXfs count="103">
    <xf numFmtId="0" fontId="0" fillId="0" borderId="0" xfId="0"/>
    <xf numFmtId="0" fontId="1" fillId="0" borderId="0" xfId="0" applyFont="1"/>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4" fillId="13" borderId="1" xfId="0" applyFont="1" applyFill="1" applyBorder="1" applyAlignment="1">
      <alignment horizontal="center" vertical="center" wrapText="1"/>
    </xf>
    <xf numFmtId="168" fontId="7" fillId="7" borderId="0" xfId="0" applyNumberFormat="1" applyFont="1" applyFill="1" applyAlignment="1">
      <alignment horizontal="center" vertical="center"/>
    </xf>
    <xf numFmtId="168" fontId="7" fillId="7" borderId="6" xfId="0" applyNumberFormat="1" applyFont="1" applyFill="1" applyBorder="1" applyAlignment="1">
      <alignment horizontal="center" vertical="center"/>
    </xf>
    <xf numFmtId="168" fontId="7" fillId="7" borderId="7" xfId="0" applyNumberFormat="1" applyFont="1" applyFill="1" applyBorder="1" applyAlignment="1">
      <alignment horizontal="center" vertical="center"/>
    </xf>
    <xf numFmtId="0" fontId="8" fillId="12" borderId="8" xfId="0" applyFont="1" applyFill="1" applyBorder="1" applyAlignment="1">
      <alignment horizontal="center" vertical="center" shrinkToFit="1"/>
    </xf>
    <xf numFmtId="0" fontId="10" fillId="0" borderId="0" xfId="0" applyFont="1"/>
    <xf numFmtId="0" fontId="11" fillId="0" borderId="0" xfId="1" applyFont="1" applyAlignment="1" applyProtection="1"/>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1" fillId="0" borderId="0" xfId="0" applyFont="1" applyAlignment="1">
      <alignment vertical="top"/>
    </xf>
    <xf numFmtId="0" fontId="12" fillId="0" borderId="0" xfId="0" applyFont="1" applyAlignment="1">
      <alignment horizontal="left" vertical="center"/>
    </xf>
    <xf numFmtId="0" fontId="13" fillId="0" borderId="0" xfId="0" applyFont="1" applyAlignment="1">
      <alignment horizontal="left" vertical="center"/>
    </xf>
    <xf numFmtId="0" fontId="15" fillId="0" borderId="0" xfId="0" applyFont="1"/>
    <xf numFmtId="0" fontId="17" fillId="0" borderId="0" xfId="0" applyFont="1" applyAlignment="1">
      <alignment vertical="center"/>
    </xf>
    <xf numFmtId="0" fontId="16" fillId="0" borderId="0" xfId="0" applyFont="1" applyAlignment="1">
      <alignment horizontal="left" vertical="top" wrapText="1" indent="1"/>
    </xf>
    <xf numFmtId="0" fontId="1" fillId="0" borderId="0" xfId="0" applyFont="1" applyAlignment="1">
      <alignment horizontal="left" vertical="top"/>
    </xf>
    <xf numFmtId="0" fontId="14" fillId="0" borderId="0" xfId="0" applyFont="1" applyAlignment="1">
      <alignment vertical="top"/>
    </xf>
    <xf numFmtId="0" fontId="2" fillId="0" borderId="0" xfId="1" applyAlignment="1" applyProtection="1">
      <alignment horizontal="left" vertical="top"/>
    </xf>
    <xf numFmtId="0" fontId="0" fillId="0" borderId="0" xfId="0" applyAlignment="1">
      <alignment vertical="top" wrapText="1"/>
    </xf>
    <xf numFmtId="0" fontId="18" fillId="0" borderId="0" xfId="3"/>
    <xf numFmtId="0" fontId="18" fillId="0" borderId="0" xfId="0" applyFont="1" applyAlignment="1">
      <alignment horizontal="center"/>
    </xf>
    <xf numFmtId="0" fontId="11" fillId="0" borderId="0" xfId="1" applyFont="1" applyProtection="1">
      <alignment vertical="top"/>
    </xf>
    <xf numFmtId="167" fontId="0" fillId="7" borderId="4" xfId="0" applyNumberFormat="1" applyFill="1" applyBorder="1" applyAlignment="1">
      <alignment horizontal="left" vertical="center" wrapText="1" indent="1"/>
    </xf>
    <xf numFmtId="167" fontId="0" fillId="7" borderId="1" xfId="0" applyNumberFormat="1" applyFill="1" applyBorder="1" applyAlignment="1">
      <alignment horizontal="left" vertical="center" wrapText="1" indent="1"/>
    </xf>
    <xf numFmtId="167" fontId="0" fillId="7" borderId="5" xfId="0" applyNumberFormat="1" applyFill="1" applyBorder="1" applyAlignment="1">
      <alignment horizontal="left" vertical="center" wrapText="1" indent="1"/>
    </xf>
    <xf numFmtId="0" fontId="19" fillId="0" borderId="0" xfId="3" applyFont="1" applyAlignment="1">
      <alignment wrapText="1"/>
    </xf>
    <xf numFmtId="0" fontId="20" fillId="0" borderId="0" xfId="5" applyFont="1" applyAlignment="1">
      <alignment horizontal="left"/>
    </xf>
    <xf numFmtId="0" fontId="21" fillId="0" borderId="0" xfId="0" applyFont="1" applyAlignment="1">
      <alignment horizontal="left"/>
    </xf>
    <xf numFmtId="0" fontId="22" fillId="0" borderId="0" xfId="0" applyFont="1"/>
    <xf numFmtId="0" fontId="22" fillId="0" borderId="0" xfId="0" applyFont="1" applyAlignment="1">
      <alignment horizontal="center"/>
    </xf>
    <xf numFmtId="0" fontId="22" fillId="0" borderId="0" xfId="0" applyFont="1" applyAlignment="1">
      <alignment horizontal="center" vertical="center"/>
    </xf>
    <xf numFmtId="0" fontId="23" fillId="0" borderId="0" xfId="0" applyFont="1"/>
    <xf numFmtId="0" fontId="19" fillId="0" borderId="0" xfId="3" applyFont="1"/>
    <xf numFmtId="0" fontId="24" fillId="0" borderId="0" xfId="6" applyFont="1" applyAlignment="1">
      <alignment horizontal="center" vertical="center"/>
    </xf>
    <xf numFmtId="0" fontId="23" fillId="0" borderId="11" xfId="0" applyFont="1" applyBorder="1" applyAlignment="1">
      <alignment horizontal="center" vertical="center"/>
    </xf>
    <xf numFmtId="0" fontId="23" fillId="0" borderId="0" xfId="0" applyFont="1" applyAlignment="1">
      <alignment horizontal="center"/>
    </xf>
    <xf numFmtId="0" fontId="25" fillId="0" borderId="0" xfId="7" applyFont="1" applyAlignment="1">
      <alignment horizontal="center" vertical="center" wrapText="1"/>
    </xf>
    <xf numFmtId="0" fontId="23" fillId="0" borderId="12" xfId="0" applyFont="1" applyBorder="1" applyAlignment="1">
      <alignment horizontal="center" vertical="center"/>
    </xf>
    <xf numFmtId="0" fontId="23" fillId="0" borderId="0" xfId="8" applyFont="1" applyAlignment="1">
      <alignment horizontal="center"/>
    </xf>
    <xf numFmtId="166" fontId="23" fillId="0" borderId="3" xfId="9" applyFont="1">
      <alignment horizontal="center" vertical="center"/>
    </xf>
    <xf numFmtId="0" fontId="23" fillId="0" borderId="0" xfId="8" applyFont="1">
      <alignment horizontal="right" indent="1"/>
    </xf>
    <xf numFmtId="0" fontId="23" fillId="0" borderId="7" xfId="8" applyFont="1" applyBorder="1">
      <alignment horizontal="right" indent="1"/>
    </xf>
    <xf numFmtId="0" fontId="23" fillId="0" borderId="3" xfId="0" applyFont="1" applyBorder="1" applyAlignment="1">
      <alignment horizontal="center" vertical="center"/>
    </xf>
    <xf numFmtId="0" fontId="23" fillId="0" borderId="10" xfId="0" applyFont="1" applyBorder="1"/>
    <xf numFmtId="0" fontId="26" fillId="13" borderId="1" xfId="0" applyFont="1" applyFill="1" applyBorder="1" applyAlignment="1">
      <alignment horizontal="left" vertical="center" indent="1"/>
    </xf>
    <xf numFmtId="0" fontId="26" fillId="13" borderId="1" xfId="0" applyFont="1" applyFill="1" applyBorder="1" applyAlignment="1">
      <alignment horizontal="center" vertical="center" wrapText="1"/>
    </xf>
    <xf numFmtId="0" fontId="23" fillId="0" borderId="0" xfId="0" applyFont="1" applyAlignment="1">
      <alignment wrapText="1"/>
    </xf>
    <xf numFmtId="0" fontId="27" fillId="8" borderId="2" xfId="0" applyFont="1" applyFill="1" applyBorder="1" applyAlignment="1">
      <alignment horizontal="left" vertical="center" indent="1"/>
    </xf>
    <xf numFmtId="0" fontId="23" fillId="8" borderId="2" xfId="11" applyFont="1" applyFill="1">
      <alignment horizontal="center" vertical="center"/>
    </xf>
    <xf numFmtId="9" fontId="28" fillId="8" borderId="2" xfId="2" applyFont="1" applyFill="1" applyBorder="1" applyAlignment="1">
      <alignment horizontal="center" vertical="center"/>
    </xf>
    <xf numFmtId="165" fontId="23" fillId="8" borderId="2" xfId="0" applyNumberFormat="1" applyFont="1" applyFill="1" applyBorder="1" applyAlignment="1">
      <alignment horizontal="center" vertical="center"/>
    </xf>
    <xf numFmtId="165" fontId="28" fillId="8" borderId="2" xfId="0" applyNumberFormat="1" applyFont="1" applyFill="1" applyBorder="1" applyAlignment="1">
      <alignment horizontal="center" vertical="center"/>
    </xf>
    <xf numFmtId="0" fontId="28" fillId="0" borderId="2" xfId="0" applyFont="1" applyBorder="1" applyAlignment="1">
      <alignment horizontal="center" vertical="center"/>
    </xf>
    <xf numFmtId="0" fontId="23" fillId="3" borderId="2" xfId="12" applyFont="1" applyFill="1">
      <alignment horizontal="left" vertical="center" indent="2"/>
    </xf>
    <xf numFmtId="0" fontId="23" fillId="3" borderId="2" xfId="11" applyFont="1" applyFill="1">
      <alignment horizontal="center" vertical="center"/>
    </xf>
    <xf numFmtId="9" fontId="28" fillId="3" borderId="2" xfId="2" applyFont="1" applyFill="1" applyBorder="1" applyAlignment="1">
      <alignment horizontal="center" vertical="center"/>
    </xf>
    <xf numFmtId="165" fontId="23" fillId="3" borderId="2" xfId="10" applyFont="1" applyFill="1">
      <alignment horizontal="center" vertical="center"/>
    </xf>
    <xf numFmtId="0" fontId="27" fillId="9" borderId="2" xfId="0" applyFont="1" applyFill="1" applyBorder="1" applyAlignment="1">
      <alignment horizontal="left" vertical="center" indent="1"/>
    </xf>
    <xf numFmtId="0" fontId="23" fillId="9" borderId="2" xfId="11" applyFont="1" applyFill="1">
      <alignment horizontal="center" vertical="center"/>
    </xf>
    <xf numFmtId="9" fontId="28" fillId="9" borderId="2" xfId="2" applyFont="1" applyFill="1" applyBorder="1" applyAlignment="1">
      <alignment horizontal="center" vertical="center"/>
    </xf>
    <xf numFmtId="165" fontId="23" fillId="9" borderId="2" xfId="0" applyNumberFormat="1" applyFont="1" applyFill="1" applyBorder="1" applyAlignment="1">
      <alignment horizontal="center" vertical="center"/>
    </xf>
    <xf numFmtId="165" fontId="28" fillId="9" borderId="2" xfId="0" applyNumberFormat="1" applyFont="1" applyFill="1" applyBorder="1" applyAlignment="1">
      <alignment horizontal="center" vertical="center"/>
    </xf>
    <xf numFmtId="0" fontId="23" fillId="4" borderId="2" xfId="12" applyFont="1" applyFill="1">
      <alignment horizontal="left" vertical="center" indent="2"/>
    </xf>
    <xf numFmtId="0" fontId="23" fillId="4" borderId="2" xfId="11" applyFont="1" applyFill="1">
      <alignment horizontal="center" vertical="center"/>
    </xf>
    <xf numFmtId="9" fontId="28" fillId="4" borderId="2" xfId="2" applyFont="1" applyFill="1" applyBorder="1" applyAlignment="1">
      <alignment horizontal="center" vertical="center"/>
    </xf>
    <xf numFmtId="165" fontId="23" fillId="4" borderId="2" xfId="10" applyFont="1" applyFill="1">
      <alignment horizontal="center" vertical="center"/>
    </xf>
    <xf numFmtId="0" fontId="27" fillId="6" borderId="2" xfId="0" applyFont="1" applyFill="1" applyBorder="1" applyAlignment="1">
      <alignment horizontal="left" vertical="center" indent="1"/>
    </xf>
    <xf numFmtId="0" fontId="23" fillId="6" borderId="2" xfId="11" applyFont="1" applyFill="1">
      <alignment horizontal="center" vertical="center"/>
    </xf>
    <xf numFmtId="9" fontId="28" fillId="6" borderId="2" xfId="2" applyFont="1" applyFill="1" applyBorder="1" applyAlignment="1">
      <alignment horizontal="center" vertical="center"/>
    </xf>
    <xf numFmtId="165" fontId="23" fillId="6" borderId="2" xfId="0" applyNumberFormat="1" applyFont="1" applyFill="1" applyBorder="1" applyAlignment="1">
      <alignment horizontal="center" vertical="center"/>
    </xf>
    <xf numFmtId="165" fontId="28" fillId="6" borderId="2" xfId="0" applyNumberFormat="1" applyFont="1" applyFill="1" applyBorder="1" applyAlignment="1">
      <alignment horizontal="center" vertical="center"/>
    </xf>
    <xf numFmtId="0" fontId="23" fillId="11" borderId="2" xfId="12" applyFont="1" applyFill="1">
      <alignment horizontal="left" vertical="center" indent="2"/>
    </xf>
    <xf numFmtId="0" fontId="23" fillId="11" borderId="2" xfId="11" applyFont="1" applyFill="1">
      <alignment horizontal="center" vertical="center"/>
    </xf>
    <xf numFmtId="9" fontId="28" fillId="11" borderId="2" xfId="2" applyFont="1" applyFill="1" applyBorder="1" applyAlignment="1">
      <alignment horizontal="center" vertical="center"/>
    </xf>
    <xf numFmtId="165" fontId="23" fillId="11" borderId="2" xfId="10" applyFont="1" applyFill="1">
      <alignment horizontal="center" vertical="center"/>
    </xf>
    <xf numFmtId="0" fontId="27" fillId="5" borderId="2" xfId="0" applyFont="1" applyFill="1" applyBorder="1" applyAlignment="1">
      <alignment horizontal="left" vertical="center" indent="1"/>
    </xf>
    <xf numFmtId="0" fontId="23" fillId="5" borderId="2" xfId="11" applyFont="1" applyFill="1">
      <alignment horizontal="center" vertical="center"/>
    </xf>
    <xf numFmtId="9" fontId="28" fillId="5" borderId="2" xfId="2" applyFont="1" applyFill="1" applyBorder="1" applyAlignment="1">
      <alignment horizontal="center" vertical="center"/>
    </xf>
    <xf numFmtId="165" fontId="23" fillId="5" borderId="2" xfId="0" applyNumberFormat="1" applyFont="1" applyFill="1" applyBorder="1" applyAlignment="1">
      <alignment horizontal="center" vertical="center"/>
    </xf>
    <xf numFmtId="165" fontId="28" fillId="5" borderId="2" xfId="0" applyNumberFormat="1" applyFont="1" applyFill="1" applyBorder="1" applyAlignment="1">
      <alignment horizontal="center" vertical="center"/>
    </xf>
    <xf numFmtId="0" fontId="23" fillId="10" borderId="2" xfId="12" applyFont="1" applyFill="1">
      <alignment horizontal="left" vertical="center" indent="2"/>
    </xf>
    <xf numFmtId="0" fontId="23" fillId="10" borderId="2" xfId="11" applyFont="1" applyFill="1">
      <alignment horizontal="center" vertical="center"/>
    </xf>
    <xf numFmtId="9" fontId="28" fillId="10" borderId="2" xfId="2" applyFont="1" applyFill="1" applyBorder="1" applyAlignment="1">
      <alignment horizontal="center" vertical="center"/>
    </xf>
    <xf numFmtId="165" fontId="23" fillId="10" borderId="2" xfId="10" applyFont="1" applyFill="1">
      <alignment horizontal="center" vertical="center"/>
    </xf>
    <xf numFmtId="0" fontId="23" fillId="0" borderId="2" xfId="12" applyFont="1">
      <alignment horizontal="left" vertical="center" indent="2"/>
    </xf>
    <xf numFmtId="0" fontId="23" fillId="0" borderId="2" xfId="11" applyFont="1">
      <alignment horizontal="center" vertical="center"/>
    </xf>
    <xf numFmtId="9" fontId="28" fillId="0" borderId="2" xfId="2" applyFont="1" applyBorder="1" applyAlignment="1">
      <alignment horizontal="center" vertical="center"/>
    </xf>
    <xf numFmtId="165" fontId="23" fillId="0" borderId="2" xfId="10" applyFont="1">
      <alignment horizontal="center" vertical="center"/>
    </xf>
    <xf numFmtId="0" fontId="29" fillId="2" borderId="2" xfId="0" applyFont="1" applyFill="1" applyBorder="1" applyAlignment="1">
      <alignment horizontal="left" vertical="center" indent="1"/>
    </xf>
    <xf numFmtId="0" fontId="29" fillId="2" borderId="2" xfId="0" applyFont="1" applyFill="1" applyBorder="1" applyAlignment="1">
      <alignment horizontal="center" vertical="center"/>
    </xf>
    <xf numFmtId="9" fontId="28" fillId="2" borderId="2" xfId="2" applyFont="1" applyFill="1" applyBorder="1" applyAlignment="1">
      <alignment horizontal="center" vertical="center"/>
    </xf>
    <xf numFmtId="165" fontId="31" fillId="2" borderId="2" xfId="0" applyNumberFormat="1" applyFont="1" applyFill="1" applyBorder="1" applyAlignment="1">
      <alignment horizontal="left" vertical="center"/>
    </xf>
    <xf numFmtId="165" fontId="28" fillId="2" borderId="2" xfId="0" applyNumberFormat="1" applyFont="1" applyFill="1" applyBorder="1" applyAlignment="1">
      <alignment horizontal="center" vertical="center"/>
    </xf>
    <xf numFmtId="0" fontId="28" fillId="2" borderId="2" xfId="0" applyFont="1" applyFill="1" applyBorder="1" applyAlignment="1">
      <alignment horizontal="center" vertical="center"/>
    </xf>
    <xf numFmtId="0" fontId="32" fillId="13" borderId="1" xfId="0" applyFont="1" applyFill="1" applyBorder="1" applyAlignment="1">
      <alignment horizontal="center" vertical="center" wrapText="1"/>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 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8" activePane="bottomLeft" state="frozen"/>
      <selection pane="bottomLeft" activeCell="B8" sqref="B8"/>
    </sheetView>
  </sheetViews>
  <sheetFormatPr baseColWidth="10" defaultColWidth="8.83203125" defaultRowHeight="30" customHeight="1"/>
  <cols>
    <col min="1" max="1" width="2.6640625" style="27" customWidth="1"/>
    <col min="2" max="2" width="26.83203125" customWidth="1"/>
    <col min="3" max="3" width="29.1640625" customWidth="1"/>
    <col min="4" max="4" width="12.1640625" customWidth="1"/>
    <col min="5" max="5" width="11" style="3" customWidth="1"/>
    <col min="6" max="6" width="10.5" customWidth="1"/>
    <col min="7" max="7" width="2.6640625" customWidth="1"/>
    <col min="8" max="8" width="6.1640625" hidden="1" customWidth="1"/>
    <col min="9" max="64" width="2.5" customWidth="1"/>
    <col min="69" max="70" width="10.33203125"/>
  </cols>
  <sheetData>
    <row r="1" spans="1:64" ht="30" customHeight="1">
      <c r="A1" s="33" t="s">
        <v>31</v>
      </c>
      <c r="B1" s="34" t="s">
        <v>21</v>
      </c>
      <c r="C1" s="35"/>
      <c r="D1" s="36"/>
      <c r="E1" s="37"/>
      <c r="F1" s="38"/>
      <c r="G1" s="39"/>
      <c r="H1" s="1"/>
      <c r="I1" s="10"/>
    </row>
    <row r="2" spans="1:64" ht="30" customHeight="1">
      <c r="A2" s="40" t="s">
        <v>17</v>
      </c>
      <c r="B2" s="41" t="s">
        <v>22</v>
      </c>
      <c r="C2" s="42"/>
      <c r="D2" s="39"/>
      <c r="E2" s="43"/>
      <c r="F2" s="39"/>
      <c r="G2" s="39"/>
      <c r="I2" s="29"/>
    </row>
    <row r="3" spans="1:64" ht="30" customHeight="1">
      <c r="A3" s="40" t="s">
        <v>41</v>
      </c>
      <c r="B3" s="44" t="s">
        <v>23</v>
      </c>
      <c r="C3" s="45"/>
      <c r="D3" s="46" t="s">
        <v>24</v>
      </c>
      <c r="E3" s="47">
        <f ca="1">TODAY()</f>
        <v>44351</v>
      </c>
      <c r="F3" s="47"/>
      <c r="G3" s="39"/>
    </row>
    <row r="4" spans="1:64" ht="30" customHeight="1">
      <c r="A4" s="33" t="s">
        <v>42</v>
      </c>
      <c r="B4" s="39"/>
      <c r="C4" s="48" t="s">
        <v>2</v>
      </c>
      <c r="D4" s="49"/>
      <c r="E4" s="50">
        <v>1</v>
      </c>
      <c r="F4" s="39"/>
      <c r="G4" s="39"/>
      <c r="I4" s="30">
        <f ca="1">I5</f>
        <v>44347</v>
      </c>
      <c r="J4" s="31"/>
      <c r="K4" s="31"/>
      <c r="L4" s="31"/>
      <c r="M4" s="31"/>
      <c r="N4" s="31"/>
      <c r="O4" s="32"/>
      <c r="P4" s="30">
        <f ca="1">P5</f>
        <v>44354</v>
      </c>
      <c r="Q4" s="31"/>
      <c r="R4" s="31"/>
      <c r="S4" s="31"/>
      <c r="T4" s="31"/>
      <c r="U4" s="31"/>
      <c r="V4" s="32"/>
      <c r="W4" s="30">
        <f ca="1">W5</f>
        <v>44361</v>
      </c>
      <c r="X4" s="31"/>
      <c r="Y4" s="31"/>
      <c r="Z4" s="31"/>
      <c r="AA4" s="31"/>
      <c r="AB4" s="31"/>
      <c r="AC4" s="32"/>
      <c r="AD4" s="30">
        <f ca="1">AD5</f>
        <v>44368</v>
      </c>
      <c r="AE4" s="31"/>
      <c r="AF4" s="31"/>
      <c r="AG4" s="31"/>
      <c r="AH4" s="31"/>
      <c r="AI4" s="31"/>
      <c r="AJ4" s="32"/>
      <c r="AK4" s="30">
        <f ca="1">AK5</f>
        <v>44375</v>
      </c>
      <c r="AL4" s="31"/>
      <c r="AM4" s="31"/>
      <c r="AN4" s="31"/>
      <c r="AO4" s="31"/>
      <c r="AP4" s="31"/>
      <c r="AQ4" s="32"/>
      <c r="AR4" s="30">
        <f ca="1">AR5</f>
        <v>44382</v>
      </c>
      <c r="AS4" s="31"/>
      <c r="AT4" s="31"/>
      <c r="AU4" s="31"/>
      <c r="AV4" s="31"/>
      <c r="AW4" s="31"/>
      <c r="AX4" s="32"/>
      <c r="AY4" s="30">
        <f ca="1">AY5</f>
        <v>44389</v>
      </c>
      <c r="AZ4" s="31"/>
      <c r="BA4" s="31"/>
      <c r="BB4" s="31"/>
      <c r="BC4" s="31"/>
      <c r="BD4" s="31"/>
      <c r="BE4" s="32"/>
      <c r="BF4" s="30">
        <f ca="1">BF5</f>
        <v>44396</v>
      </c>
      <c r="BG4" s="31"/>
      <c r="BH4" s="31"/>
      <c r="BI4" s="31"/>
      <c r="BJ4" s="31"/>
      <c r="BK4" s="31"/>
      <c r="BL4" s="32"/>
    </row>
    <row r="5" spans="1:64" ht="15" customHeight="1">
      <c r="A5" s="33" t="s">
        <v>43</v>
      </c>
      <c r="B5" s="51"/>
      <c r="C5" s="51"/>
      <c r="D5" s="51"/>
      <c r="E5" s="51"/>
      <c r="F5" s="51"/>
      <c r="G5" s="51"/>
      <c r="I5" s="7">
        <f ca="1">Project_Start-WEEKDAY(Project_Start,1)+2+7*(Display_Week-1)</f>
        <v>44347</v>
      </c>
      <c r="J5" s="6">
        <f ca="1">I5+1</f>
        <v>44348</v>
      </c>
      <c r="K5" s="6">
        <f t="shared" ref="K5:AX5" ca="1" si="0">J5+1</f>
        <v>44349</v>
      </c>
      <c r="L5" s="6">
        <f t="shared" ca="1" si="0"/>
        <v>44350</v>
      </c>
      <c r="M5" s="6">
        <f t="shared" ca="1" si="0"/>
        <v>44351</v>
      </c>
      <c r="N5" s="6">
        <f t="shared" ca="1" si="0"/>
        <v>44352</v>
      </c>
      <c r="O5" s="8">
        <f t="shared" ca="1" si="0"/>
        <v>44353</v>
      </c>
      <c r="P5" s="7">
        <f ca="1">O5+1</f>
        <v>44354</v>
      </c>
      <c r="Q5" s="6">
        <f ca="1">P5+1</f>
        <v>44355</v>
      </c>
      <c r="R5" s="6">
        <f t="shared" ca="1" si="0"/>
        <v>44356</v>
      </c>
      <c r="S5" s="6">
        <f t="shared" ca="1" si="0"/>
        <v>44357</v>
      </c>
      <c r="T5" s="6">
        <f t="shared" ca="1" si="0"/>
        <v>44358</v>
      </c>
      <c r="U5" s="6">
        <f t="shared" ca="1" si="0"/>
        <v>44359</v>
      </c>
      <c r="V5" s="8">
        <f t="shared" ca="1" si="0"/>
        <v>44360</v>
      </c>
      <c r="W5" s="7">
        <f ca="1">V5+1</f>
        <v>44361</v>
      </c>
      <c r="X5" s="6">
        <f ca="1">W5+1</f>
        <v>44362</v>
      </c>
      <c r="Y5" s="6">
        <f t="shared" ca="1" si="0"/>
        <v>44363</v>
      </c>
      <c r="Z5" s="6">
        <f t="shared" ca="1" si="0"/>
        <v>44364</v>
      </c>
      <c r="AA5" s="6">
        <f t="shared" ca="1" si="0"/>
        <v>44365</v>
      </c>
      <c r="AB5" s="6">
        <f t="shared" ca="1" si="0"/>
        <v>44366</v>
      </c>
      <c r="AC5" s="8">
        <f t="shared" ca="1" si="0"/>
        <v>44367</v>
      </c>
      <c r="AD5" s="7">
        <f ca="1">AC5+1</f>
        <v>44368</v>
      </c>
      <c r="AE5" s="6">
        <f ca="1">AD5+1</f>
        <v>44369</v>
      </c>
      <c r="AF5" s="6">
        <f t="shared" ca="1" si="0"/>
        <v>44370</v>
      </c>
      <c r="AG5" s="6">
        <f t="shared" ca="1" si="0"/>
        <v>44371</v>
      </c>
      <c r="AH5" s="6">
        <f t="shared" ca="1" si="0"/>
        <v>44372</v>
      </c>
      <c r="AI5" s="6">
        <f t="shared" ca="1" si="0"/>
        <v>44373</v>
      </c>
      <c r="AJ5" s="8">
        <f t="shared" ca="1" si="0"/>
        <v>44374</v>
      </c>
      <c r="AK5" s="7">
        <f ca="1">AJ5+1</f>
        <v>44375</v>
      </c>
      <c r="AL5" s="6">
        <f ca="1">AK5+1</f>
        <v>44376</v>
      </c>
      <c r="AM5" s="6">
        <f t="shared" ca="1" si="0"/>
        <v>44377</v>
      </c>
      <c r="AN5" s="6">
        <f t="shared" ca="1" si="0"/>
        <v>44378</v>
      </c>
      <c r="AO5" s="6">
        <f t="shared" ca="1" si="0"/>
        <v>44379</v>
      </c>
      <c r="AP5" s="6">
        <f t="shared" ca="1" si="0"/>
        <v>44380</v>
      </c>
      <c r="AQ5" s="8">
        <f t="shared" ca="1" si="0"/>
        <v>44381</v>
      </c>
      <c r="AR5" s="7">
        <f ca="1">AQ5+1</f>
        <v>44382</v>
      </c>
      <c r="AS5" s="6">
        <f ca="1">AR5+1</f>
        <v>44383</v>
      </c>
      <c r="AT5" s="6">
        <f t="shared" ca="1" si="0"/>
        <v>44384</v>
      </c>
      <c r="AU5" s="6">
        <f t="shared" ca="1" si="0"/>
        <v>44385</v>
      </c>
      <c r="AV5" s="6">
        <f t="shared" ca="1" si="0"/>
        <v>44386</v>
      </c>
      <c r="AW5" s="6">
        <f t="shared" ca="1" si="0"/>
        <v>44387</v>
      </c>
      <c r="AX5" s="8">
        <f t="shared" ca="1" si="0"/>
        <v>44388</v>
      </c>
      <c r="AY5" s="7">
        <f ca="1">AX5+1</f>
        <v>44389</v>
      </c>
      <c r="AZ5" s="6">
        <f ca="1">AY5+1</f>
        <v>44390</v>
      </c>
      <c r="BA5" s="6">
        <f t="shared" ref="BA5:BE5" ca="1" si="1">AZ5+1</f>
        <v>44391</v>
      </c>
      <c r="BB5" s="6">
        <f t="shared" ca="1" si="1"/>
        <v>44392</v>
      </c>
      <c r="BC5" s="6">
        <f t="shared" ca="1" si="1"/>
        <v>44393</v>
      </c>
      <c r="BD5" s="6">
        <f t="shared" ca="1" si="1"/>
        <v>44394</v>
      </c>
      <c r="BE5" s="8">
        <f t="shared" ca="1" si="1"/>
        <v>44395</v>
      </c>
      <c r="BF5" s="7">
        <f ca="1">BE5+1</f>
        <v>44396</v>
      </c>
      <c r="BG5" s="6">
        <f ca="1">BF5+1</f>
        <v>44397</v>
      </c>
      <c r="BH5" s="6">
        <f t="shared" ref="BH5:BL5" ca="1" si="2">BG5+1</f>
        <v>44398</v>
      </c>
      <c r="BI5" s="6">
        <f t="shared" ca="1" si="2"/>
        <v>44399</v>
      </c>
      <c r="BJ5" s="6">
        <f t="shared" ca="1" si="2"/>
        <v>44400</v>
      </c>
      <c r="BK5" s="6">
        <f t="shared" ca="1" si="2"/>
        <v>44401</v>
      </c>
      <c r="BL5" s="8">
        <f t="shared" ca="1" si="2"/>
        <v>44402</v>
      </c>
    </row>
    <row r="6" spans="1:64" ht="30" customHeight="1" thickBot="1">
      <c r="A6" s="33" t="s">
        <v>44</v>
      </c>
      <c r="B6" s="52" t="s">
        <v>51</v>
      </c>
      <c r="C6" s="102" t="s">
        <v>37</v>
      </c>
      <c r="D6" s="53" t="s">
        <v>40</v>
      </c>
      <c r="E6" s="53" t="s">
        <v>38</v>
      </c>
      <c r="F6" s="53" t="s">
        <v>39</v>
      </c>
      <c r="G6" s="53"/>
      <c r="H6" s="5" t="s">
        <v>1</v>
      </c>
      <c r="I6" s="9" t="str">
        <f t="shared" ref="I6" ca="1" si="3">LEFT(TEXT(I5,"ddd"),1)</f>
        <v>d</v>
      </c>
      <c r="J6" s="9" t="str">
        <f t="shared" ref="J6:AR6" ca="1" si="4">LEFT(TEXT(J5,"ddd"),1)</f>
        <v>d</v>
      </c>
      <c r="K6" s="9" t="str">
        <f t="shared" ca="1" si="4"/>
        <v>d</v>
      </c>
      <c r="L6" s="9" t="str">
        <f t="shared" ca="1" si="4"/>
        <v>d</v>
      </c>
      <c r="M6" s="9" t="str">
        <f t="shared" ca="1" si="4"/>
        <v>d</v>
      </c>
      <c r="N6" s="9" t="str">
        <f t="shared" ca="1" si="4"/>
        <v>d</v>
      </c>
      <c r="O6" s="9" t="str">
        <f t="shared" ca="1" si="4"/>
        <v>d</v>
      </c>
      <c r="P6" s="9" t="str">
        <f t="shared" ca="1" si="4"/>
        <v>d</v>
      </c>
      <c r="Q6" s="9" t="str">
        <f t="shared" ca="1" si="4"/>
        <v>d</v>
      </c>
      <c r="R6" s="9" t="str">
        <f t="shared" ca="1" si="4"/>
        <v>d</v>
      </c>
      <c r="S6" s="9" t="str">
        <f t="shared" ca="1" si="4"/>
        <v>d</v>
      </c>
      <c r="T6" s="9" t="str">
        <f t="shared" ca="1" si="4"/>
        <v>d</v>
      </c>
      <c r="U6" s="9" t="str">
        <f t="shared" ca="1" si="4"/>
        <v>d</v>
      </c>
      <c r="V6" s="9" t="str">
        <f t="shared" ca="1" si="4"/>
        <v>d</v>
      </c>
      <c r="W6" s="9" t="str">
        <f t="shared" ca="1" si="4"/>
        <v>d</v>
      </c>
      <c r="X6" s="9" t="str">
        <f t="shared" ca="1" si="4"/>
        <v>d</v>
      </c>
      <c r="Y6" s="9" t="str">
        <f t="shared" ca="1" si="4"/>
        <v>d</v>
      </c>
      <c r="Z6" s="9" t="str">
        <f t="shared" ca="1" si="4"/>
        <v>d</v>
      </c>
      <c r="AA6" s="9" t="str">
        <f t="shared" ca="1" si="4"/>
        <v>d</v>
      </c>
      <c r="AB6" s="9" t="str">
        <f t="shared" ca="1" si="4"/>
        <v>d</v>
      </c>
      <c r="AC6" s="9" t="str">
        <f t="shared" ca="1" si="4"/>
        <v>d</v>
      </c>
      <c r="AD6" s="9" t="str">
        <f t="shared" ca="1" si="4"/>
        <v>d</v>
      </c>
      <c r="AE6" s="9" t="str">
        <f t="shared" ca="1" si="4"/>
        <v>d</v>
      </c>
      <c r="AF6" s="9" t="str">
        <f t="shared" ca="1" si="4"/>
        <v>d</v>
      </c>
      <c r="AG6" s="9" t="str">
        <f t="shared" ca="1" si="4"/>
        <v>d</v>
      </c>
      <c r="AH6" s="9" t="str">
        <f t="shared" ca="1" si="4"/>
        <v>d</v>
      </c>
      <c r="AI6" s="9" t="str">
        <f t="shared" ca="1" si="4"/>
        <v>d</v>
      </c>
      <c r="AJ6" s="9" t="str">
        <f t="shared" ca="1" si="4"/>
        <v>d</v>
      </c>
      <c r="AK6" s="9" t="str">
        <f t="shared" ca="1" si="4"/>
        <v>d</v>
      </c>
      <c r="AL6" s="9" t="str">
        <f t="shared" ca="1" si="4"/>
        <v>d</v>
      </c>
      <c r="AM6" s="9" t="str">
        <f t="shared" ca="1" si="4"/>
        <v>d</v>
      </c>
      <c r="AN6" s="9" t="str">
        <f t="shared" ca="1" si="4"/>
        <v>d</v>
      </c>
      <c r="AO6" s="9" t="str">
        <f t="shared" ca="1" si="4"/>
        <v>d</v>
      </c>
      <c r="AP6" s="9" t="str">
        <f t="shared" ca="1" si="4"/>
        <v>d</v>
      </c>
      <c r="AQ6" s="9" t="str">
        <f t="shared" ca="1" si="4"/>
        <v>d</v>
      </c>
      <c r="AR6" s="9" t="str">
        <f t="shared" ca="1" si="4"/>
        <v>d</v>
      </c>
      <c r="AS6" s="9" t="str">
        <f t="shared" ref="AS6:BL6" ca="1" si="5">LEFT(TEXT(AS5,"ddd"),1)</f>
        <v>d</v>
      </c>
      <c r="AT6" s="9" t="str">
        <f t="shared" ca="1" si="5"/>
        <v>d</v>
      </c>
      <c r="AU6" s="9" t="str">
        <f t="shared" ca="1" si="5"/>
        <v>d</v>
      </c>
      <c r="AV6" s="9" t="str">
        <f t="shared" ca="1" si="5"/>
        <v>d</v>
      </c>
      <c r="AW6" s="9" t="str">
        <f t="shared" ca="1" si="5"/>
        <v>d</v>
      </c>
      <c r="AX6" s="9" t="str">
        <f t="shared" ca="1" si="5"/>
        <v>d</v>
      </c>
      <c r="AY6" s="9" t="str">
        <f t="shared" ca="1" si="5"/>
        <v>d</v>
      </c>
      <c r="AZ6" s="9" t="str">
        <f t="shared" ca="1" si="5"/>
        <v>d</v>
      </c>
      <c r="BA6" s="9" t="str">
        <f t="shared" ca="1" si="5"/>
        <v>d</v>
      </c>
      <c r="BB6" s="9" t="str">
        <f t="shared" ca="1" si="5"/>
        <v>d</v>
      </c>
      <c r="BC6" s="9" t="str">
        <f t="shared" ca="1" si="5"/>
        <v>d</v>
      </c>
      <c r="BD6" s="9" t="str">
        <f t="shared" ca="1" si="5"/>
        <v>d</v>
      </c>
      <c r="BE6" s="9" t="str">
        <f t="shared" ca="1" si="5"/>
        <v>d</v>
      </c>
      <c r="BF6" s="9" t="str">
        <f t="shared" ca="1" si="5"/>
        <v>d</v>
      </c>
      <c r="BG6" s="9" t="str">
        <f t="shared" ca="1" si="5"/>
        <v>d</v>
      </c>
      <c r="BH6" s="9" t="str">
        <f t="shared" ca="1" si="5"/>
        <v>d</v>
      </c>
      <c r="BI6" s="9" t="str">
        <f t="shared" ca="1" si="5"/>
        <v>d</v>
      </c>
      <c r="BJ6" s="9" t="str">
        <f t="shared" ca="1" si="5"/>
        <v>d</v>
      </c>
      <c r="BK6" s="9" t="str">
        <f t="shared" ca="1" si="5"/>
        <v>d</v>
      </c>
      <c r="BL6" s="9" t="str">
        <f t="shared" ca="1" si="5"/>
        <v>d</v>
      </c>
    </row>
    <row r="7" spans="1:64" ht="30" hidden="1" customHeight="1" thickBot="1">
      <c r="A7" s="40" t="s">
        <v>20</v>
      </c>
      <c r="B7" s="39"/>
      <c r="C7" s="54"/>
      <c r="D7" s="39"/>
      <c r="E7" s="39"/>
      <c r="F7" s="39"/>
      <c r="G7" s="39"/>
      <c r="H7" t="e">
        <f>IF(OR(ISBLANK(Opdracht_start),ISBLANK(Opdracht_end)),"",Opdracht_end-Opdracht_start+1)</f>
        <v>#NAME?</v>
      </c>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row>
    <row r="8" spans="1:64" s="2" customFormat="1" ht="30" customHeight="1" thickBot="1">
      <c r="A8" s="33" t="s">
        <v>45</v>
      </c>
      <c r="B8" s="55" t="s">
        <v>32</v>
      </c>
      <c r="C8" s="56"/>
      <c r="D8" s="57"/>
      <c r="E8" s="58"/>
      <c r="F8" s="59"/>
      <c r="G8" s="60"/>
      <c r="H8" s="12" t="e">
        <f>IF(OR(ISBLANK(Opdracht_start),ISBLANK(Opdracht_end)),"",Opdracht_end-Opdracht_start+1)</f>
        <v>#NAME?</v>
      </c>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row>
    <row r="9" spans="1:64" s="2" customFormat="1" ht="30" customHeight="1" thickBot="1">
      <c r="A9" s="33" t="s">
        <v>46</v>
      </c>
      <c r="B9" s="61" t="s">
        <v>25</v>
      </c>
      <c r="C9" s="62" t="s">
        <v>49</v>
      </c>
      <c r="D9" s="63">
        <v>0.5</v>
      </c>
      <c r="E9" s="64">
        <f ca="1">Project_Start</f>
        <v>44351</v>
      </c>
      <c r="F9" s="64">
        <f ca="1">E9+3</f>
        <v>44354</v>
      </c>
      <c r="G9" s="60"/>
      <c r="H9" s="12" t="e">
        <f>IF(OR(ISBLANK(Opdracht_start),ISBLANK(Opdracht_end)),"",Opdracht_end-Opdracht_start+1)</f>
        <v>#NAME?</v>
      </c>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row>
    <row r="10" spans="1:64" s="2" customFormat="1" ht="30" customHeight="1" thickBot="1">
      <c r="A10" s="33" t="s">
        <v>30</v>
      </c>
      <c r="B10" s="61" t="s">
        <v>26</v>
      </c>
      <c r="C10" s="62"/>
      <c r="D10" s="63">
        <v>0.6</v>
      </c>
      <c r="E10" s="64">
        <f ca="1">F9</f>
        <v>44354</v>
      </c>
      <c r="F10" s="64">
        <f ca="1">E10+2</f>
        <v>44356</v>
      </c>
      <c r="G10" s="60"/>
      <c r="H10" s="12" t="e">
        <f>IF(OR(ISBLANK(Opdracht_start),ISBLANK(Opdracht_end)),"",Opdracht_end-Opdracht_start+1)</f>
        <v>#NAME?</v>
      </c>
      <c r="I10" s="14"/>
      <c r="J10" s="14"/>
      <c r="K10" s="14"/>
      <c r="L10" s="14"/>
      <c r="M10" s="14"/>
      <c r="N10" s="14"/>
      <c r="O10" s="14"/>
      <c r="P10" s="14"/>
      <c r="Q10" s="14"/>
      <c r="R10" s="14"/>
      <c r="S10" s="14"/>
      <c r="T10" s="14"/>
      <c r="U10" s="15"/>
      <c r="V10" s="15"/>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row>
    <row r="11" spans="1:64" s="2" customFormat="1" ht="30" customHeight="1" thickBot="1">
      <c r="A11" s="40"/>
      <c r="B11" s="61" t="s">
        <v>27</v>
      </c>
      <c r="C11" s="62"/>
      <c r="D11" s="63">
        <v>0.5</v>
      </c>
      <c r="E11" s="64">
        <f ca="1">F10</f>
        <v>44356</v>
      </c>
      <c r="F11" s="64">
        <f ca="1">E11+4</f>
        <v>44360</v>
      </c>
      <c r="G11" s="60"/>
      <c r="H11" s="12" t="e">
        <f>IF(OR(ISBLANK(Opdracht_start),ISBLANK(Opdracht_end)),"",Opdracht_end-Opdracht_start+1)</f>
        <v>#NAME?</v>
      </c>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row>
    <row r="12" spans="1:64" s="2" customFormat="1" ht="30" customHeight="1" thickBot="1">
      <c r="A12" s="40"/>
      <c r="B12" s="61" t="s">
        <v>28</v>
      </c>
      <c r="C12" s="62"/>
      <c r="D12" s="63">
        <v>0.25</v>
      </c>
      <c r="E12" s="64">
        <f ca="1">F11</f>
        <v>44360</v>
      </c>
      <c r="F12" s="64">
        <f ca="1">E12+5</f>
        <v>44365</v>
      </c>
      <c r="G12" s="60"/>
      <c r="H12" s="12" t="e">
        <f>IF(OR(ISBLANK(Opdracht_start),ISBLANK(Opdracht_end)),"",Opdracht_end-Opdracht_start+1)</f>
        <v>#NAME?</v>
      </c>
      <c r="I12" s="14"/>
      <c r="J12" s="14"/>
      <c r="K12" s="14"/>
      <c r="L12" s="14"/>
      <c r="M12" s="14"/>
      <c r="N12" s="14"/>
      <c r="O12" s="14"/>
      <c r="P12" s="14"/>
      <c r="Q12" s="14"/>
      <c r="R12" s="14"/>
      <c r="S12" s="14"/>
      <c r="T12" s="14"/>
      <c r="U12" s="14"/>
      <c r="V12" s="14"/>
      <c r="W12" s="14"/>
      <c r="X12" s="14"/>
      <c r="Y12" s="15"/>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row>
    <row r="13" spans="1:64" s="2" customFormat="1" ht="30" customHeight="1" thickBot="1">
      <c r="A13" s="40"/>
      <c r="B13" s="61" t="s">
        <v>29</v>
      </c>
      <c r="C13" s="62"/>
      <c r="D13" s="63"/>
      <c r="E13" s="64">
        <f ca="1">E10+1</f>
        <v>44355</v>
      </c>
      <c r="F13" s="64">
        <f ca="1">E13+2</f>
        <v>44357</v>
      </c>
      <c r="G13" s="60"/>
      <c r="H13" s="12" t="e">
        <f>IF(OR(ISBLANK(Opdracht_start),ISBLANK(Opdracht_end)),"",Opdracht_end-Opdracht_start+1)</f>
        <v>#NAME?</v>
      </c>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s="2" customFormat="1" ht="30" customHeight="1" thickBot="1">
      <c r="A14" s="33" t="s">
        <v>47</v>
      </c>
      <c r="B14" s="65" t="s">
        <v>33</v>
      </c>
      <c r="C14" s="66"/>
      <c r="D14" s="67"/>
      <c r="E14" s="68"/>
      <c r="F14" s="69"/>
      <c r="G14" s="60"/>
      <c r="H14" s="12" t="e">
        <f>IF(OR(ISBLANK(Opdracht_start),ISBLANK(Opdracht_end)),"",Opdracht_end-Opdracht_start+1)</f>
        <v>#NAME?</v>
      </c>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row>
    <row r="15" spans="1:64" s="2" customFormat="1" ht="30" customHeight="1" thickBot="1">
      <c r="A15" s="33"/>
      <c r="B15" s="70" t="s">
        <v>25</v>
      </c>
      <c r="C15" s="71"/>
      <c r="D15" s="72">
        <v>0.5</v>
      </c>
      <c r="E15" s="73">
        <f ca="1">E13+1</f>
        <v>44356</v>
      </c>
      <c r="F15" s="73">
        <f ca="1">E15+4</f>
        <v>44360</v>
      </c>
      <c r="G15" s="60"/>
      <c r="H15" s="12" t="e">
        <f>IF(OR(ISBLANK(Opdracht_start),ISBLANK(Opdracht_end)),"",Opdracht_end-Opdracht_start+1)</f>
        <v>#NAME?</v>
      </c>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row>
    <row r="16" spans="1:64" s="2" customFormat="1" ht="30" customHeight="1" thickBot="1">
      <c r="A16" s="40"/>
      <c r="B16" s="70" t="s">
        <v>26</v>
      </c>
      <c r="C16" s="71"/>
      <c r="D16" s="72">
        <v>0.5</v>
      </c>
      <c r="E16" s="73">
        <f ca="1">E15+2</f>
        <v>44358</v>
      </c>
      <c r="F16" s="73">
        <f ca="1">E16+5</f>
        <v>44363</v>
      </c>
      <c r="G16" s="60"/>
      <c r="H16" s="12" t="e">
        <f>IF(OR(ISBLANK(Opdracht_start),ISBLANK(Opdracht_end)),"",Opdracht_end-Opdracht_start+1)</f>
        <v>#NAME?</v>
      </c>
      <c r="I16" s="14"/>
      <c r="J16" s="14"/>
      <c r="K16" s="14"/>
      <c r="L16" s="14"/>
      <c r="M16" s="14"/>
      <c r="N16" s="14"/>
      <c r="O16" s="14"/>
      <c r="P16" s="14"/>
      <c r="Q16" s="14"/>
      <c r="R16" s="14"/>
      <c r="S16" s="14"/>
      <c r="T16" s="14"/>
      <c r="U16" s="15"/>
      <c r="V16" s="15"/>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row>
    <row r="17" spans="1:64" s="2" customFormat="1" ht="30" customHeight="1" thickBot="1">
      <c r="A17" s="40"/>
      <c r="B17" s="70" t="s">
        <v>27</v>
      </c>
      <c r="C17" s="71"/>
      <c r="D17" s="72"/>
      <c r="E17" s="73">
        <f ca="1">F16</f>
        <v>44363</v>
      </c>
      <c r="F17" s="73">
        <f ca="1">E17+3</f>
        <v>44366</v>
      </c>
      <c r="G17" s="60"/>
      <c r="H17" s="12" t="e">
        <f>IF(OR(ISBLANK(Opdracht_start),ISBLANK(Opdracht_end)),"",Opdracht_end-Opdracht_start+1)</f>
        <v>#NAME?</v>
      </c>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row>
    <row r="18" spans="1:64" s="2" customFormat="1" ht="30" customHeight="1" thickBot="1">
      <c r="A18" s="40"/>
      <c r="B18" s="70" t="s">
        <v>28</v>
      </c>
      <c r="C18" s="71"/>
      <c r="D18" s="72"/>
      <c r="E18" s="73">
        <f ca="1">E17</f>
        <v>44363</v>
      </c>
      <c r="F18" s="73">
        <f ca="1">E18+2</f>
        <v>44365</v>
      </c>
      <c r="G18" s="60"/>
      <c r="H18" s="12" t="e">
        <f>IF(OR(ISBLANK(Opdracht_start),ISBLANK(Opdracht_end)),"",Opdracht_end-Opdracht_start+1)</f>
        <v>#NAME?</v>
      </c>
      <c r="I18" s="14"/>
      <c r="J18" s="14"/>
      <c r="K18" s="14"/>
      <c r="L18" s="14"/>
      <c r="M18" s="14"/>
      <c r="N18" s="14"/>
      <c r="O18" s="14"/>
      <c r="P18" s="14"/>
      <c r="Q18" s="14"/>
      <c r="R18" s="14"/>
      <c r="S18" s="14"/>
      <c r="T18" s="14"/>
      <c r="U18" s="14"/>
      <c r="V18" s="14"/>
      <c r="W18" s="14"/>
      <c r="X18" s="14"/>
      <c r="Y18" s="15"/>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row>
    <row r="19" spans="1:64" s="2" customFormat="1" ht="30" customHeight="1" thickBot="1">
      <c r="A19" s="40"/>
      <c r="B19" s="70" t="s">
        <v>29</v>
      </c>
      <c r="C19" s="71"/>
      <c r="D19" s="72"/>
      <c r="E19" s="73">
        <f ca="1">E18</f>
        <v>44363</v>
      </c>
      <c r="F19" s="73">
        <f ca="1">E19+3</f>
        <v>44366</v>
      </c>
      <c r="G19" s="60"/>
      <c r="H19" s="12" t="e">
        <f>IF(OR(ISBLANK(Opdracht_start),ISBLANK(Opdracht_end)),"",Opdracht_end-Opdracht_start+1)</f>
        <v>#NAME?</v>
      </c>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row>
    <row r="20" spans="1:64" s="2" customFormat="1" ht="30" customHeight="1" thickBot="1">
      <c r="A20" s="40" t="s">
        <v>34</v>
      </c>
      <c r="B20" s="74" t="s">
        <v>35</v>
      </c>
      <c r="C20" s="75"/>
      <c r="D20" s="76"/>
      <c r="E20" s="77"/>
      <c r="F20" s="78"/>
      <c r="G20" s="60"/>
      <c r="H20" s="12" t="e">
        <f>IF(OR(ISBLANK(Opdracht_start),ISBLANK(Opdracht_end)),"",Opdracht_end-Opdracht_start+1)</f>
        <v>#NAME?</v>
      </c>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row>
    <row r="21" spans="1:64" s="2" customFormat="1" ht="30" customHeight="1" thickBot="1">
      <c r="A21" s="40"/>
      <c r="B21" s="79" t="s">
        <v>25</v>
      </c>
      <c r="C21" s="80"/>
      <c r="D21" s="81"/>
      <c r="E21" s="82">
        <f ca="1">E9+15</f>
        <v>44366</v>
      </c>
      <c r="F21" s="82">
        <f ca="1">E21+5</f>
        <v>44371</v>
      </c>
      <c r="G21" s="60"/>
      <c r="H21" s="12" t="e">
        <f>IF(OR(ISBLANK(Opdracht_start),ISBLANK(Opdracht_end)),"",Opdracht_end-Opdracht_start+1)</f>
        <v>#NAME?</v>
      </c>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row>
    <row r="22" spans="1:64" s="2" customFormat="1" ht="30" customHeight="1" thickBot="1">
      <c r="A22" s="40"/>
      <c r="B22" s="79" t="s">
        <v>26</v>
      </c>
      <c r="C22" s="80"/>
      <c r="D22" s="81"/>
      <c r="E22" s="82">
        <f ca="1">F21+1</f>
        <v>44372</v>
      </c>
      <c r="F22" s="82">
        <f ca="1">E22+4</f>
        <v>44376</v>
      </c>
      <c r="G22" s="60"/>
      <c r="H22" s="12" t="e">
        <f>IF(OR(ISBLANK(Opdracht_start),ISBLANK(Opdracht_end)),"",Opdracht_end-Opdracht_start+1)</f>
        <v>#NAME?</v>
      </c>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row>
    <row r="23" spans="1:64" s="2" customFormat="1" ht="30" customHeight="1" thickBot="1">
      <c r="A23" s="40"/>
      <c r="B23" s="79" t="s">
        <v>27</v>
      </c>
      <c r="C23" s="80"/>
      <c r="D23" s="81"/>
      <c r="E23" s="82">
        <f ca="1">E22+5</f>
        <v>44377</v>
      </c>
      <c r="F23" s="82">
        <f ca="1">E23+5</f>
        <v>44382</v>
      </c>
      <c r="G23" s="60"/>
      <c r="H23" s="12" t="e">
        <f>IF(OR(ISBLANK(Opdracht_start),ISBLANK(Opdracht_end)),"",Opdracht_end-Opdracht_start+1)</f>
        <v>#NAME?</v>
      </c>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row>
    <row r="24" spans="1:64" s="2" customFormat="1" ht="30" customHeight="1" thickBot="1">
      <c r="A24" s="40"/>
      <c r="B24" s="79" t="s">
        <v>28</v>
      </c>
      <c r="C24" s="80"/>
      <c r="D24" s="81"/>
      <c r="E24" s="82">
        <f ca="1">F23+1</f>
        <v>44383</v>
      </c>
      <c r="F24" s="82">
        <f ca="1">E24+4</f>
        <v>44387</v>
      </c>
      <c r="G24" s="60"/>
      <c r="H24" s="12" t="e">
        <f>IF(OR(ISBLANK(Opdracht_start),ISBLANK(Opdracht_end)),"",Opdracht_end-Opdracht_start+1)</f>
        <v>#NAME?</v>
      </c>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spans="1:64" s="2" customFormat="1" ht="30" customHeight="1" thickBot="1">
      <c r="A25" s="40"/>
      <c r="B25" s="79" t="s">
        <v>29</v>
      </c>
      <c r="C25" s="80"/>
      <c r="D25" s="81"/>
      <c r="E25" s="82">
        <f ca="1">E23</f>
        <v>44377</v>
      </c>
      <c r="F25" s="82">
        <f ca="1">E25+4</f>
        <v>44381</v>
      </c>
      <c r="G25" s="60"/>
      <c r="H25" s="12" t="e">
        <f>IF(OR(ISBLANK(Opdracht_start),ISBLANK(Opdracht_end)),"",Opdracht_end-Opdracht_start+1)</f>
        <v>#NAME?</v>
      </c>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spans="1:64" s="2" customFormat="1" ht="30" customHeight="1" thickBot="1">
      <c r="A26" s="40" t="s">
        <v>34</v>
      </c>
      <c r="B26" s="83" t="s">
        <v>36</v>
      </c>
      <c r="C26" s="84"/>
      <c r="D26" s="85"/>
      <c r="E26" s="86"/>
      <c r="F26" s="87"/>
      <c r="G26" s="60"/>
      <c r="H26" s="12" t="e">
        <f>IF(OR(ISBLANK(Opdracht_start),ISBLANK(Opdracht_end)),"",Opdracht_end-Opdracht_start+1)</f>
        <v>#NAME?</v>
      </c>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64" s="2" customFormat="1" ht="30" customHeight="1" thickBot="1">
      <c r="A27" s="40"/>
      <c r="B27" s="88" t="s">
        <v>25</v>
      </c>
      <c r="C27" s="89"/>
      <c r="D27" s="90"/>
      <c r="E27" s="91" t="s">
        <v>48</v>
      </c>
      <c r="F27" s="91" t="s">
        <v>48</v>
      </c>
      <c r="G27" s="60"/>
      <c r="H27" s="12" t="e">
        <f>IF(OR(ISBLANK(Opdracht_start),ISBLANK(Opdracht_end)),"",Opdracht_end-Opdracht_start+1)</f>
        <v>#NAME?</v>
      </c>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s="2" customFormat="1" ht="30" customHeight="1" thickBot="1">
      <c r="A28" s="40"/>
      <c r="B28" s="88" t="s">
        <v>26</v>
      </c>
      <c r="C28" s="89"/>
      <c r="D28" s="90"/>
      <c r="E28" s="91" t="s">
        <v>48</v>
      </c>
      <c r="F28" s="91" t="s">
        <v>48</v>
      </c>
      <c r="G28" s="60"/>
      <c r="H28" s="12" t="e">
        <f>IF(OR(ISBLANK(Opdracht_start),ISBLANK(Opdracht_end)),"",Opdracht_end-Opdracht_start+1)</f>
        <v>#NAME?</v>
      </c>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64" s="2" customFormat="1" ht="30" customHeight="1" thickBot="1">
      <c r="A29" s="40"/>
      <c r="B29" s="88" t="s">
        <v>27</v>
      </c>
      <c r="C29" s="89"/>
      <c r="D29" s="90"/>
      <c r="E29" s="91" t="s">
        <v>48</v>
      </c>
      <c r="F29" s="91" t="s">
        <v>48</v>
      </c>
      <c r="G29" s="60"/>
      <c r="H29" s="12" t="e">
        <f>IF(OR(ISBLANK(Opdracht_start),ISBLANK(Opdracht_end)),"",Opdracht_end-Opdracht_start+1)</f>
        <v>#NAME?</v>
      </c>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1:64" s="2" customFormat="1" ht="30" customHeight="1" thickBot="1">
      <c r="A30" s="40"/>
      <c r="B30" s="88" t="s">
        <v>28</v>
      </c>
      <c r="C30" s="89"/>
      <c r="D30" s="90"/>
      <c r="E30" s="91" t="s">
        <v>48</v>
      </c>
      <c r="F30" s="91" t="s">
        <v>48</v>
      </c>
      <c r="G30" s="60"/>
      <c r="H30" s="12" t="e">
        <f>IF(OR(ISBLANK(Opdracht_start),ISBLANK(Opdracht_end)),"",Opdracht_end-Opdracht_start+1)</f>
        <v>#NAME?</v>
      </c>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64" s="2" customFormat="1" ht="30" customHeight="1" thickBot="1">
      <c r="A31" s="40"/>
      <c r="B31" s="88" t="s">
        <v>29</v>
      </c>
      <c r="C31" s="89"/>
      <c r="D31" s="90"/>
      <c r="E31" s="91" t="s">
        <v>48</v>
      </c>
      <c r="F31" s="91" t="s">
        <v>48</v>
      </c>
      <c r="G31" s="60"/>
      <c r="H31" s="12" t="e">
        <f>IF(OR(ISBLANK(Opdracht_start),ISBLANK(Opdracht_end)),"",Opdracht_end-Opdracht_start+1)</f>
        <v>#NAME?</v>
      </c>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s="2" customFormat="1" ht="30" customHeight="1" thickBot="1">
      <c r="A32" s="40" t="s">
        <v>19</v>
      </c>
      <c r="B32" s="92"/>
      <c r="C32" s="93"/>
      <c r="D32" s="94"/>
      <c r="E32" s="95"/>
      <c r="F32" s="95"/>
      <c r="G32" s="60"/>
      <c r="H32" s="12" t="e">
        <f>IF(OR(ISBLANK(Opdracht_start),ISBLANK(Opdracht_end)),"",Opdracht_end-Opdracht_start+1)</f>
        <v>#NAME?</v>
      </c>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64" s="2" customFormat="1" ht="30" customHeight="1" thickBot="1">
      <c r="A33" s="33" t="s">
        <v>18</v>
      </c>
      <c r="B33" s="96" t="s">
        <v>50</v>
      </c>
      <c r="C33" s="97"/>
      <c r="D33" s="98"/>
      <c r="E33" s="99"/>
      <c r="F33" s="100"/>
      <c r="G33" s="101"/>
      <c r="H33" s="13" t="e">
        <f>IF(OR(ISBLANK(Opdracht_start),ISBLANK(Opdracht_end)),"",Opdracht_end-Opdracht_start+1)</f>
        <v>#NAME?</v>
      </c>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row>
    <row r="34" spans="1:64" ht="30" customHeight="1">
      <c r="G34" s="4"/>
    </row>
    <row r="35" spans="1:64" ht="30" customHeight="1">
      <c r="C35" s="10"/>
      <c r="F35" s="28"/>
    </row>
    <row r="36" spans="1:64" ht="30" customHeight="1">
      <c r="C36" s="11"/>
    </row>
  </sheetData>
  <mergeCells count="11">
    <mergeCell ref="AY4:BE4"/>
    <mergeCell ref="BF4:BL4"/>
    <mergeCell ref="E3:F3"/>
    <mergeCell ref="I4:O4"/>
    <mergeCell ref="P4:V4"/>
    <mergeCell ref="W4:AC4"/>
    <mergeCell ref="AD4:AJ4"/>
    <mergeCell ref="C4:D4"/>
    <mergeCell ref="B5:G5"/>
    <mergeCell ref="AK4:AQ4"/>
    <mergeCell ref="AR4:AX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scale="57" fitToHeight="0" orientation="landscape" r:id="rId1"/>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baseColWidth="10" defaultColWidth="9.1640625" defaultRowHeight="14"/>
  <cols>
    <col min="1" max="1" width="87.1640625" style="17" customWidth="1"/>
    <col min="2" max="16384" width="9.1640625" style="1"/>
  </cols>
  <sheetData>
    <row r="1" spans="1:2" ht="46.5" customHeight="1"/>
    <row r="2" spans="1:2" s="19" customFormat="1" ht="16">
      <c r="A2" s="18" t="s">
        <v>5</v>
      </c>
      <c r="B2" s="18"/>
    </row>
    <row r="3" spans="1:2" s="23" customFormat="1" ht="27" customHeight="1">
      <c r="A3" s="24" t="s">
        <v>10</v>
      </c>
      <c r="B3" s="24"/>
    </row>
    <row r="4" spans="1:2" s="20" customFormat="1" ht="26">
      <c r="A4" s="21" t="s">
        <v>4</v>
      </c>
    </row>
    <row r="5" spans="1:2" ht="74" customHeight="1">
      <c r="A5" s="22" t="s">
        <v>13</v>
      </c>
    </row>
    <row r="6" spans="1:2" ht="26.25" customHeight="1">
      <c r="A6" s="21" t="s">
        <v>16</v>
      </c>
    </row>
    <row r="7" spans="1:2" s="17" customFormat="1" ht="205" customHeight="1">
      <c r="A7" s="26" t="s">
        <v>15</v>
      </c>
    </row>
    <row r="8" spans="1:2" s="20" customFormat="1" ht="26">
      <c r="A8" s="21" t="s">
        <v>6</v>
      </c>
    </row>
    <row r="9" spans="1:2" ht="48">
      <c r="A9" s="22" t="s">
        <v>14</v>
      </c>
    </row>
    <row r="10" spans="1:2" s="17" customFormat="1" ht="28" customHeight="1">
      <c r="A10" s="25" t="s">
        <v>12</v>
      </c>
    </row>
    <row r="11" spans="1:2" s="20" customFormat="1" ht="26">
      <c r="A11" s="21" t="s">
        <v>3</v>
      </c>
    </row>
    <row r="12" spans="1:2" ht="32">
      <c r="A12" s="22" t="s">
        <v>11</v>
      </c>
    </row>
    <row r="13" spans="1:2" s="17" customFormat="1" ht="28" customHeight="1">
      <c r="A13" s="25" t="s">
        <v>0</v>
      </c>
    </row>
    <row r="14" spans="1:2" s="20" customFormat="1" ht="26">
      <c r="A14" s="21" t="s">
        <v>7</v>
      </c>
    </row>
    <row r="15" spans="1:2" ht="75" customHeight="1">
      <c r="A15" s="22" t="s">
        <v>8</v>
      </c>
    </row>
    <row r="16" spans="1:2" ht="64">
      <c r="A16" s="22" t="s">
        <v>9</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Template>TM16400962</Template>
  <Application>Microsoft Macintosh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About</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2021-06-03T22:44:29Z</dcterms:modified>
</cp:coreProperties>
</file>